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445" activeTab="1"/>
  </bookViews>
  <sheets>
    <sheet name="Overall" sheetId="1" r:id="rId1"/>
    <sheet name="Summary" sheetId="2" r:id="rId2"/>
  </sheets>
  <calcPr calcId="145621"/>
</workbook>
</file>

<file path=xl/calcChain.xml><?xml version="1.0" encoding="utf-8"?>
<calcChain xmlns="http://schemas.openxmlformats.org/spreadsheetml/2006/main">
  <c r="B28" i="1" l="1"/>
  <c r="E57" i="1"/>
  <c r="E59" i="1"/>
  <c r="D51" i="2"/>
  <c r="F36" i="2"/>
  <c r="D50" i="2"/>
  <c r="E41" i="1"/>
  <c r="B15" i="2"/>
  <c r="L9" i="2"/>
  <c r="J50" i="2"/>
  <c r="H9" i="2"/>
  <c r="E22" i="1"/>
  <c r="E14" i="1"/>
  <c r="B85" i="1"/>
  <c r="B70" i="1"/>
  <c r="B55" i="1"/>
  <c r="B48" i="1"/>
  <c r="B42" i="1"/>
  <c r="B34" i="1"/>
  <c r="B12" i="1"/>
  <c r="B6" i="1"/>
</calcChain>
</file>

<file path=xl/sharedStrings.xml><?xml version="1.0" encoding="utf-8"?>
<sst xmlns="http://schemas.openxmlformats.org/spreadsheetml/2006/main" count="289" uniqueCount="156">
  <si>
    <t>CESA #6 Grant Writer</t>
  </si>
  <si>
    <t>District-wide Calendar</t>
  </si>
  <si>
    <t>District Newsletter</t>
  </si>
  <si>
    <t>Summer Curriculum to Title Money</t>
  </si>
  <si>
    <t>Not hire Librarian</t>
  </si>
  <si>
    <t>CESA #7 Services Reduction</t>
  </si>
  <si>
    <t>Copy Room/AD Sec. (salary &amp; Fringe)</t>
  </si>
  <si>
    <t>Not replace vacant custodial position</t>
  </si>
  <si>
    <t>KSA Salary Freeze</t>
  </si>
  <si>
    <t>Eliminate School-to-Work Position</t>
  </si>
  <si>
    <t>Eliminate HS Receptionist</t>
  </si>
  <si>
    <t>Eliminate K-12 Dept. Chars (Guidance &amp; S.E.)</t>
  </si>
  <si>
    <t>Eliminate conference attendance from building budgets</t>
  </si>
  <si>
    <t>Eliminate extended contract for one Counselor</t>
  </si>
  <si>
    <t>Eliminiate wellness dollars</t>
  </si>
  <si>
    <t>Eliminiate ELL paraprofessional</t>
  </si>
  <si>
    <t>Eliminiate 4 mentor facilitators</t>
  </si>
  <si>
    <t>Reduce CPT support staff</t>
  </si>
  <si>
    <t>Freeze Non KSA/KEA</t>
  </si>
  <si>
    <t>100% reduction of HS Business Ed teacher</t>
  </si>
  <si>
    <t>50% reduction of HS Social Studies teacher</t>
  </si>
  <si>
    <t>Elimination of MS Reading position</t>
  </si>
  <si>
    <t>Reduction of 1 (76.5%) HS English teacher</t>
  </si>
  <si>
    <t>Reduction of 1 MS teacher</t>
  </si>
  <si>
    <t>Driver Education Teacher/Physical Education Teacher</t>
  </si>
  <si>
    <t>Contracted CESA Services--Now district employee</t>
  </si>
  <si>
    <t>Late bus eliminated</t>
  </si>
  <si>
    <t>Eliminate 2 custodial positions</t>
  </si>
  <si>
    <t>Eliminate 3 aide positions</t>
  </si>
  <si>
    <t>ESL reduction</t>
  </si>
  <si>
    <t>HS Tech Ed Teacher (42%) reduction</t>
  </si>
  <si>
    <t>TEACH Funding dropped from state budget</t>
  </si>
  <si>
    <t>Cut 1/2 administrative position by combining the Director of Technology and the part-time Director of Curriculum into the Director of Student Learning</t>
  </si>
  <si>
    <t>Part-time teacher reduction</t>
  </si>
  <si>
    <t>Elementary teacher reduction - 1 FTE</t>
  </si>
  <si>
    <t>Guidance Counselor reduction - 1 FTE</t>
  </si>
  <si>
    <t>MS teacher reductions - 2.52 FTE's</t>
  </si>
  <si>
    <t>HS teacher reductions - 1.43 FTE's</t>
  </si>
  <si>
    <t>Library Media Specialist Reduction - 1 FTE</t>
  </si>
  <si>
    <t>MS teacher reduction - 1 FTE</t>
  </si>
  <si>
    <t>HS teacher reduction - 1 FTE</t>
  </si>
  <si>
    <t>Elementary custodian</t>
  </si>
  <si>
    <t>MS paraprofessional</t>
  </si>
  <si>
    <t>e-School secretary</t>
  </si>
  <si>
    <t>Charter School grants - beyond grant eligibility</t>
  </si>
  <si>
    <t>e-School consultant</t>
  </si>
  <si>
    <t>50% 4K teacher reduction</t>
  </si>
  <si>
    <t>Energy savings measures</t>
  </si>
  <si>
    <t>Misc reductions as outlined in reduction plans</t>
  </si>
  <si>
    <t>Eliminate Chatterbox contract</t>
  </si>
  <si>
    <t>Health insurance employee contribution</t>
  </si>
  <si>
    <t>WRS retirement employee contribution</t>
  </si>
  <si>
    <t>Reductions for 2000-01</t>
  </si>
  <si>
    <t>Total for 2000-01</t>
  </si>
  <si>
    <t>Reductions for 2001-02</t>
  </si>
  <si>
    <t>Total for 2001-02</t>
  </si>
  <si>
    <t>Reductions for 2002-03</t>
  </si>
  <si>
    <t>Total for 2002-03</t>
  </si>
  <si>
    <t>Reductions for 2003-04</t>
  </si>
  <si>
    <t>Total for 2003-04</t>
  </si>
  <si>
    <t>Reductions for 2004-05</t>
  </si>
  <si>
    <t>Total for 2004-05</t>
  </si>
  <si>
    <t>Reductions for 2005-06</t>
  </si>
  <si>
    <t>Total for 2005-06</t>
  </si>
  <si>
    <t>Reductions for 2006-07</t>
  </si>
  <si>
    <t>Total for 2006-07</t>
  </si>
  <si>
    <t>Reductions for 2007-08</t>
  </si>
  <si>
    <t>Total for 2007-08</t>
  </si>
  <si>
    <t>Reductions for 2008-09</t>
  </si>
  <si>
    <t>Total for 2008-09</t>
  </si>
  <si>
    <t>Reduced hours of 2 elem aides, 2 MS aides, 1 HS aide</t>
  </si>
  <si>
    <t>GT Specialist to classroom</t>
  </si>
  <si>
    <t>Overall budget reductions 2000-01 to present</t>
  </si>
  <si>
    <t>Reductions for 2009-10</t>
  </si>
  <si>
    <t>Total for 2009-10</t>
  </si>
  <si>
    <t>Total for 2010-11</t>
  </si>
  <si>
    <t>Reductions for 2010-11</t>
  </si>
  <si>
    <t>Eliminate elementary special ed. paraprofessional position</t>
  </si>
  <si>
    <t>Reductions for 2011-12</t>
  </si>
  <si>
    <t>Total for 2011-12</t>
  </si>
  <si>
    <t>Teaching, and support staff reduction/B&amp;G restructuring</t>
  </si>
  <si>
    <t>Administrator reduction - 1 FTE</t>
  </si>
  <si>
    <t>Teacher staffing reductions</t>
  </si>
  <si>
    <t>Reduce personal days</t>
  </si>
  <si>
    <t>Reductions for 2012-13</t>
  </si>
  <si>
    <t>Total for 2012-13</t>
  </si>
  <si>
    <t>OVERALL BUDGET REDUCTIONS</t>
  </si>
  <si>
    <t>Savings</t>
  </si>
  <si>
    <t>Eliminate grades K-2 and 8 MAP testing</t>
  </si>
  <si>
    <t>Postage for Special Ed mailings</t>
  </si>
  <si>
    <t>Eliminate District paying for flu shots</t>
  </si>
  <si>
    <t>Reduce faxing</t>
  </si>
  <si>
    <t>Delete Quest workbooks @ elementary</t>
  </si>
  <si>
    <t>Correspondence electronic vs mailed</t>
  </si>
  <si>
    <t>Eliminate subs for proctoring MAP testing</t>
  </si>
  <si>
    <t>Eliminate pest control</t>
  </si>
  <si>
    <t>Eliminate envelopes for MS grades</t>
  </si>
  <si>
    <t>Eliminate coaches attendance at state tournaments</t>
  </si>
  <si>
    <t>Eliminate paying for education credits</t>
  </si>
  <si>
    <t>Reduce elementary budget 10%</t>
  </si>
  <si>
    <t>Reduce MS budget 10%</t>
  </si>
  <si>
    <t>Reduce HS budget 10%</t>
  </si>
  <si>
    <t>Reduce eSchool budget 20%</t>
  </si>
  <si>
    <t>Reduce building sub budgets</t>
  </si>
  <si>
    <t>Reduce special ed transportation budget</t>
  </si>
  <si>
    <t>7th grade camp</t>
  </si>
  <si>
    <t>Eliminate administrative summer school contracts</t>
  </si>
  <si>
    <t>Eliminate years of service gifts</t>
  </si>
  <si>
    <t>Eliminate reimbursement for first aid/CPR</t>
  </si>
  <si>
    <t>Reductions fof 2011-12</t>
  </si>
  <si>
    <t>Eliminate part-time library paraprofessional position</t>
  </si>
  <si>
    <t>Eliminate part-time building paraprofessional @ MS</t>
  </si>
  <si>
    <t>Reassign one district office position to KSA position</t>
  </si>
  <si>
    <t>OVERALL REDUCTION SAVINGS</t>
  </si>
  <si>
    <t>Contracted CESA Services--Now district employee (administrative fee)</t>
  </si>
  <si>
    <t>9 ADMINISTRATORS REDUCED TO 7</t>
  </si>
  <si>
    <t>ADMINISTRATION</t>
  </si>
  <si>
    <t>TEACHERS</t>
  </si>
  <si>
    <t>SUPPORT STAFF</t>
  </si>
  <si>
    <t>MANAGERIAL STAFF</t>
  </si>
  <si>
    <t>MISCELLANEOUS</t>
  </si>
  <si>
    <t>MISCELLANEOUS FOR ALL EMPLOYEES</t>
  </si>
  <si>
    <t>One admin contract reduced to 216 days</t>
  </si>
  <si>
    <t>One admin position - 0% salary increase</t>
  </si>
  <si>
    <t>BUDGET REDUCTIONS SUMMARY</t>
  </si>
  <si>
    <t>TOTAL REDUCTIONS SINCE 2000-01</t>
  </si>
  <si>
    <t>Reductions for 2013-14</t>
  </si>
  <si>
    <t>Reduce summer school to 4 days</t>
  </si>
  <si>
    <t>Reduce 1 centralized copying machine</t>
  </si>
  <si>
    <t>Reduce 411 building budgets</t>
  </si>
  <si>
    <t>Restructure Mentor/Mentee Program</t>
  </si>
  <si>
    <t>Eliminate pay for first responders</t>
  </si>
  <si>
    <t>Reduce 6 secretarial positions</t>
  </si>
  <si>
    <t>Reduce MS art teacher to part-time</t>
  </si>
  <si>
    <t>Eliminate part-time HS art teacher</t>
  </si>
  <si>
    <t>Reduce HS computer science teacher contract</t>
  </si>
  <si>
    <t>Reduce HS science teacher contract</t>
  </si>
  <si>
    <t>Reduce 2 elementary paraprofessional positions</t>
  </si>
  <si>
    <t>Restructure 4K busing</t>
  </si>
  <si>
    <t>Reduction of HS Foreign Language teacher through attrition</t>
  </si>
  <si>
    <t>Reduce HS social studies teacher</t>
  </si>
  <si>
    <t>Reductions for 2015-16</t>
  </si>
  <si>
    <t>Special education teacher reductions - 1.5 FTE</t>
  </si>
  <si>
    <t>Elementary teacher reductions - 3.93 FTE</t>
  </si>
  <si>
    <t>Middle School teacher reductions - 1.2</t>
  </si>
  <si>
    <t>7 ADMINISTRATORS REDUCED TO 6 (2015-16)</t>
  </si>
  <si>
    <t>Eliminate secretarial position - 1 FTE</t>
  </si>
  <si>
    <t>Eliminate paraprofessional position - 1 FTE (attrition)</t>
  </si>
  <si>
    <t>Total for 2013-14</t>
  </si>
  <si>
    <t>Reductions for 2014-15</t>
  </si>
  <si>
    <t>None</t>
  </si>
  <si>
    <t>Total for 2014-15</t>
  </si>
  <si>
    <t>Total for 2015-16</t>
  </si>
  <si>
    <t>Teacher Reassignments - 1.2 FTE</t>
  </si>
  <si>
    <t>New custodial position - .63 FTE</t>
  </si>
  <si>
    <t>New teacher positions - 1.14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</si>
</sst>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5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3" fillId="0" borderId="0" xfId="0" applyFont="1" applyBorder="1"/>
    <xf numFmtId="165" fontId="3" fillId="0" borderId="0" xfId="0" applyNumberFormat="1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5" fillId="0" borderId="0" xfId="0" applyFont="1" applyBorder="1"/>
    <xf numFmtId="165" fontId="2" fillId="0" borderId="0" xfId="0" applyNumberFormat="1" applyFont="1" applyBorder="1"/>
    <xf numFmtId="0" fontId="2" fillId="0" borderId="0" xfId="0" applyFont="1" applyFill="1" applyBorder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0" fontId="0" fillId="0" borderId="2" xfId="0" applyBorder="1"/>
    <xf numFmtId="165" fontId="0" fillId="0" borderId="2" xfId="0" applyNumberForma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165" fontId="4" fillId="0" borderId="1" xfId="0" applyNumberFormat="1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Fill="1" applyBorder="1"/>
    <xf numFmtId="0" fontId="3" fillId="0" borderId="1" xfId="0" applyFont="1" applyFill="1" applyBorder="1" applyAlignment="1">
      <alignment wrapText="1"/>
    </xf>
    <xf numFmtId="165" fontId="0" fillId="0" borderId="2" xfId="0" applyNumberForma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/>
    <xf numFmtId="0" fontId="3" fillId="0" borderId="0" xfId="0" applyFont="1"/>
    <xf numFmtId="0" fontId="3" fillId="0" borderId="1" xfId="0" applyFont="1" applyBorder="1" applyAlignment="1"/>
    <xf numFmtId="0" fontId="2" fillId="0" borderId="0" xfId="0" applyFont="1"/>
    <xf numFmtId="0" fontId="3" fillId="0" borderId="0" xfId="0" applyFont="1" applyFill="1" applyBorder="1" applyAlignment="1">
      <alignment wrapText="1"/>
    </xf>
    <xf numFmtId="165" fontId="0" fillId="0" borderId="0" xfId="0" applyNumberFormat="1" applyFill="1" applyBorder="1"/>
    <xf numFmtId="0" fontId="3" fillId="0" borderId="0" xfId="0" applyFont="1" applyBorder="1" applyAlignment="1"/>
    <xf numFmtId="165" fontId="2" fillId="0" borderId="0" xfId="0" applyNumberFormat="1" applyFont="1"/>
    <xf numFmtId="165" fontId="3" fillId="0" borderId="1" xfId="0" applyNumberFormat="1" applyFont="1" applyFill="1" applyBorder="1"/>
    <xf numFmtId="0" fontId="2" fillId="0" borderId="4" xfId="0" applyFont="1" applyBorder="1"/>
    <xf numFmtId="165" fontId="3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A29" sqref="A29"/>
    </sheetView>
  </sheetViews>
  <sheetFormatPr defaultRowHeight="12.75" x14ac:dyDescent="0.2"/>
  <cols>
    <col min="1" max="1" width="57.140625" bestFit="1" customWidth="1"/>
    <col min="2" max="2" width="14.140625" style="1" customWidth="1"/>
    <col min="4" max="4" width="57.140625" bestFit="1" customWidth="1"/>
    <col min="5" max="5" width="10.85546875" bestFit="1" customWidth="1"/>
  </cols>
  <sheetData>
    <row r="1" spans="1:5" x14ac:dyDescent="0.2">
      <c r="A1" s="51" t="s">
        <v>72</v>
      </c>
      <c r="B1" s="51"/>
      <c r="C1" s="51"/>
      <c r="D1" s="13"/>
      <c r="E1" s="13"/>
    </row>
    <row r="2" spans="1:5" x14ac:dyDescent="0.2">
      <c r="A2" s="14" t="s">
        <v>52</v>
      </c>
      <c r="B2" s="3"/>
      <c r="C2" s="2"/>
      <c r="D2" s="49" t="s">
        <v>76</v>
      </c>
      <c r="E2" s="49"/>
    </row>
    <row r="3" spans="1:5" x14ac:dyDescent="0.2">
      <c r="A3" s="2" t="s">
        <v>19</v>
      </c>
      <c r="B3" s="3">
        <v>43080</v>
      </c>
      <c r="C3" s="2"/>
      <c r="D3" s="4" t="s">
        <v>77</v>
      </c>
      <c r="E3" s="3">
        <v>17855</v>
      </c>
    </row>
    <row r="4" spans="1:5" x14ac:dyDescent="0.2">
      <c r="A4" s="2" t="s">
        <v>20</v>
      </c>
      <c r="B4" s="3">
        <v>21602</v>
      </c>
      <c r="C4" s="2"/>
      <c r="D4" s="12" t="s">
        <v>75</v>
      </c>
      <c r="E4" s="9">
        <v>17855</v>
      </c>
    </row>
    <row r="5" spans="1:5" x14ac:dyDescent="0.2">
      <c r="A5" s="2" t="s">
        <v>21</v>
      </c>
      <c r="B5" s="3">
        <v>49150</v>
      </c>
      <c r="C5" s="2"/>
      <c r="D5" s="2"/>
      <c r="E5" s="2"/>
    </row>
    <row r="6" spans="1:5" x14ac:dyDescent="0.2">
      <c r="A6" s="12" t="s">
        <v>53</v>
      </c>
      <c r="B6" s="9">
        <f>SUM(B3:B5)</f>
        <v>113832</v>
      </c>
      <c r="C6" s="2"/>
      <c r="D6" s="2"/>
      <c r="E6" s="2"/>
    </row>
    <row r="7" spans="1:5" x14ac:dyDescent="0.2">
      <c r="C7" s="2"/>
      <c r="D7" s="12" t="s">
        <v>78</v>
      </c>
      <c r="E7" s="2"/>
    </row>
    <row r="8" spans="1:5" x14ac:dyDescent="0.2">
      <c r="A8" s="12" t="s">
        <v>54</v>
      </c>
      <c r="B8" s="3"/>
      <c r="C8" s="2"/>
      <c r="D8" s="4" t="s">
        <v>80</v>
      </c>
      <c r="E8" s="3">
        <v>458670</v>
      </c>
    </row>
    <row r="9" spans="1:5" x14ac:dyDescent="0.2">
      <c r="A9" s="2" t="s">
        <v>22</v>
      </c>
      <c r="B9" s="3">
        <v>32665</v>
      </c>
      <c r="C9" s="2"/>
      <c r="D9" s="4" t="s">
        <v>47</v>
      </c>
      <c r="E9" s="3">
        <v>28500</v>
      </c>
    </row>
    <row r="10" spans="1:5" x14ac:dyDescent="0.2">
      <c r="A10" s="2" t="s">
        <v>23</v>
      </c>
      <c r="B10" s="3">
        <v>67935</v>
      </c>
      <c r="C10" s="2"/>
      <c r="D10" s="4" t="s">
        <v>48</v>
      </c>
      <c r="E10" s="3">
        <v>125353</v>
      </c>
    </row>
    <row r="11" spans="1:5" x14ac:dyDescent="0.2">
      <c r="A11" s="2" t="s">
        <v>70</v>
      </c>
      <c r="B11" s="3">
        <v>37420</v>
      </c>
      <c r="C11" s="2"/>
      <c r="D11" s="4" t="s">
        <v>49</v>
      </c>
      <c r="E11" s="3">
        <v>18070</v>
      </c>
    </row>
    <row r="12" spans="1:5" x14ac:dyDescent="0.2">
      <c r="A12" s="12" t="s">
        <v>55</v>
      </c>
      <c r="B12" s="9">
        <f>SUM(B9:B11)</f>
        <v>138020</v>
      </c>
      <c r="C12" s="2"/>
      <c r="D12" s="4" t="s">
        <v>50</v>
      </c>
      <c r="E12" s="3">
        <v>145000</v>
      </c>
    </row>
    <row r="13" spans="1:5" x14ac:dyDescent="0.2">
      <c r="A13" s="2"/>
      <c r="B13" s="3"/>
      <c r="C13" s="2"/>
      <c r="D13" s="4" t="s">
        <v>51</v>
      </c>
      <c r="E13" s="3">
        <v>435000</v>
      </c>
    </row>
    <row r="14" spans="1:5" x14ac:dyDescent="0.2">
      <c r="A14" s="12" t="s">
        <v>56</v>
      </c>
      <c r="B14" s="3"/>
      <c r="C14" s="2"/>
      <c r="D14" s="12" t="s">
        <v>79</v>
      </c>
      <c r="E14" s="9">
        <f>SUM(E8:E13)</f>
        <v>1210593</v>
      </c>
    </row>
    <row r="15" spans="1:5" x14ac:dyDescent="0.2">
      <c r="A15" s="4" t="s">
        <v>24</v>
      </c>
      <c r="B15" s="3">
        <v>72184</v>
      </c>
      <c r="C15" s="2"/>
      <c r="D15" s="2"/>
      <c r="E15" s="2"/>
    </row>
    <row r="16" spans="1:5" x14ac:dyDescent="0.2">
      <c r="A16" s="12" t="s">
        <v>57</v>
      </c>
      <c r="B16" s="9">
        <v>72184</v>
      </c>
      <c r="C16" s="2"/>
      <c r="D16" s="2"/>
      <c r="E16" s="2"/>
    </row>
    <row r="17" spans="1:5" x14ac:dyDescent="0.2">
      <c r="A17" s="12"/>
      <c r="B17" s="9"/>
      <c r="C17" s="2"/>
      <c r="D17" s="12" t="s">
        <v>84</v>
      </c>
      <c r="E17" s="2"/>
    </row>
    <row r="18" spans="1:5" x14ac:dyDescent="0.2">
      <c r="A18" s="12" t="s">
        <v>58</v>
      </c>
      <c r="B18" s="3"/>
      <c r="C18" s="2"/>
      <c r="D18" s="4" t="s">
        <v>81</v>
      </c>
      <c r="E18" s="5">
        <v>127095</v>
      </c>
    </row>
    <row r="19" spans="1:5" x14ac:dyDescent="0.2">
      <c r="A19" s="4" t="s">
        <v>33</v>
      </c>
      <c r="B19" s="3">
        <v>41157</v>
      </c>
      <c r="C19" s="2"/>
      <c r="D19" s="4" t="s">
        <v>82</v>
      </c>
      <c r="E19" s="3">
        <v>226276</v>
      </c>
    </row>
    <row r="20" spans="1:5" x14ac:dyDescent="0.2">
      <c r="A20" s="4" t="s">
        <v>25</v>
      </c>
      <c r="B20" s="3">
        <v>50000</v>
      </c>
      <c r="C20" s="2"/>
      <c r="D20" s="4" t="s">
        <v>50</v>
      </c>
      <c r="E20" s="3">
        <v>52800</v>
      </c>
    </row>
    <row r="21" spans="1:5" x14ac:dyDescent="0.2">
      <c r="A21" s="4" t="s">
        <v>26</v>
      </c>
      <c r="B21" s="3">
        <v>15000</v>
      </c>
      <c r="C21" s="2"/>
      <c r="D21" s="15" t="s">
        <v>83</v>
      </c>
      <c r="E21" s="3">
        <v>12800</v>
      </c>
    </row>
    <row r="22" spans="1:5" x14ac:dyDescent="0.2">
      <c r="A22" s="4" t="s">
        <v>27</v>
      </c>
      <c r="B22" s="3">
        <v>90000</v>
      </c>
      <c r="C22" s="2"/>
      <c r="D22" s="12" t="s">
        <v>85</v>
      </c>
      <c r="E22" s="9">
        <f>SUM(E18:E21)</f>
        <v>418971</v>
      </c>
    </row>
    <row r="23" spans="1:5" x14ac:dyDescent="0.2">
      <c r="A23" s="4" t="s">
        <v>71</v>
      </c>
      <c r="B23" s="3">
        <v>45000</v>
      </c>
      <c r="C23" s="2"/>
      <c r="D23" s="2"/>
      <c r="E23" s="2"/>
    </row>
    <row r="24" spans="1:5" x14ac:dyDescent="0.2">
      <c r="A24" s="4" t="s">
        <v>28</v>
      </c>
      <c r="B24" s="3">
        <v>80000</v>
      </c>
      <c r="C24" s="2"/>
      <c r="D24" s="2"/>
      <c r="E24" s="2"/>
    </row>
    <row r="25" spans="1:5" x14ac:dyDescent="0.2">
      <c r="A25" s="4" t="s">
        <v>29</v>
      </c>
      <c r="B25" s="3">
        <v>21775</v>
      </c>
      <c r="C25" s="2"/>
      <c r="D25" s="12" t="s">
        <v>126</v>
      </c>
      <c r="E25" s="2"/>
    </row>
    <row r="26" spans="1:5" x14ac:dyDescent="0.2">
      <c r="A26" s="4" t="s">
        <v>30</v>
      </c>
      <c r="B26" s="3">
        <v>14500</v>
      </c>
      <c r="C26" s="2"/>
      <c r="D26" s="15" t="s">
        <v>130</v>
      </c>
      <c r="E26" s="3">
        <v>4300</v>
      </c>
    </row>
    <row r="27" spans="1:5" x14ac:dyDescent="0.2">
      <c r="A27" s="4" t="s">
        <v>31</v>
      </c>
      <c r="B27" s="3">
        <v>70000</v>
      </c>
      <c r="C27" s="2"/>
      <c r="D27" s="15" t="s">
        <v>34</v>
      </c>
      <c r="E27" s="3">
        <v>76549</v>
      </c>
    </row>
    <row r="28" spans="1:5" x14ac:dyDescent="0.2">
      <c r="A28" s="12" t="s">
        <v>59</v>
      </c>
      <c r="B28" s="9">
        <f>SUM(B19:B27)</f>
        <v>427432</v>
      </c>
      <c r="C28" s="2"/>
      <c r="D28" s="15" t="s">
        <v>133</v>
      </c>
      <c r="E28" s="3">
        <v>25586</v>
      </c>
    </row>
    <row r="29" spans="1:5" x14ac:dyDescent="0.2">
      <c r="A29" s="12"/>
      <c r="B29" s="9"/>
      <c r="C29" s="2"/>
      <c r="D29" s="15" t="s">
        <v>134</v>
      </c>
      <c r="E29" s="3">
        <v>9077</v>
      </c>
    </row>
    <row r="30" spans="1:5" x14ac:dyDescent="0.2">
      <c r="A30" s="2"/>
      <c r="B30" s="3"/>
      <c r="C30" s="2"/>
      <c r="D30" s="15" t="s">
        <v>135</v>
      </c>
      <c r="E30" s="3">
        <v>20807</v>
      </c>
    </row>
    <row r="31" spans="1:5" x14ac:dyDescent="0.2">
      <c r="A31" s="12" t="s">
        <v>60</v>
      </c>
      <c r="B31" s="3"/>
      <c r="C31" s="2"/>
      <c r="D31" s="15" t="s">
        <v>136</v>
      </c>
      <c r="E31" s="3">
        <v>23193</v>
      </c>
    </row>
    <row r="32" spans="1:5" ht="38.25" x14ac:dyDescent="0.2">
      <c r="A32" s="11" t="s">
        <v>32</v>
      </c>
      <c r="B32" s="3">
        <v>45000</v>
      </c>
      <c r="C32" s="2"/>
      <c r="D32" s="42" t="s">
        <v>139</v>
      </c>
      <c r="E32" s="3">
        <v>86539</v>
      </c>
    </row>
    <row r="33" spans="1:5" x14ac:dyDescent="0.2">
      <c r="A33" s="4" t="s">
        <v>33</v>
      </c>
      <c r="B33" s="3">
        <v>41157</v>
      </c>
      <c r="C33" s="2"/>
      <c r="D33" s="15" t="s">
        <v>140</v>
      </c>
      <c r="E33" s="3">
        <v>89143</v>
      </c>
    </row>
    <row r="34" spans="1:5" x14ac:dyDescent="0.2">
      <c r="A34" s="12" t="s">
        <v>61</v>
      </c>
      <c r="B34" s="9">
        <f>SUM(B32:B33)</f>
        <v>86157</v>
      </c>
      <c r="C34" s="2"/>
      <c r="D34" s="4" t="s">
        <v>132</v>
      </c>
      <c r="E34" s="43">
        <v>32819</v>
      </c>
    </row>
    <row r="35" spans="1:5" x14ac:dyDescent="0.2">
      <c r="A35" s="12"/>
      <c r="B35" s="9"/>
      <c r="C35" s="2"/>
      <c r="D35" s="4" t="s">
        <v>137</v>
      </c>
      <c r="E35" s="43">
        <v>16163</v>
      </c>
    </row>
    <row r="36" spans="1:5" ht="15.75" x14ac:dyDescent="0.25">
      <c r="A36" s="50"/>
      <c r="B36" s="50"/>
      <c r="C36" s="2"/>
      <c r="D36" s="44" t="s">
        <v>127</v>
      </c>
      <c r="E36" s="3">
        <v>5200</v>
      </c>
    </row>
    <row r="37" spans="1:5" x14ac:dyDescent="0.2">
      <c r="A37" s="12" t="s">
        <v>62</v>
      </c>
      <c r="B37" s="3"/>
      <c r="C37" s="2"/>
      <c r="D37" s="4" t="s">
        <v>128</v>
      </c>
      <c r="E37" s="3">
        <v>14570</v>
      </c>
    </row>
    <row r="38" spans="1:5" x14ac:dyDescent="0.2">
      <c r="A38" s="4" t="s">
        <v>35</v>
      </c>
      <c r="B38" s="3">
        <v>43938</v>
      </c>
      <c r="C38" s="2"/>
      <c r="D38" s="4" t="s">
        <v>129</v>
      </c>
      <c r="E38" s="3">
        <v>30000</v>
      </c>
    </row>
    <row r="39" spans="1:5" x14ac:dyDescent="0.2">
      <c r="A39" s="4" t="s">
        <v>34</v>
      </c>
      <c r="B39" s="3">
        <v>69957</v>
      </c>
      <c r="C39" s="2"/>
      <c r="D39" s="4" t="s">
        <v>131</v>
      </c>
      <c r="E39" s="3">
        <v>2000</v>
      </c>
    </row>
    <row r="40" spans="1:5" x14ac:dyDescent="0.2">
      <c r="A40" s="4" t="s">
        <v>36</v>
      </c>
      <c r="B40" s="3">
        <v>174224</v>
      </c>
      <c r="C40" s="2"/>
      <c r="D40" s="4" t="s">
        <v>138</v>
      </c>
      <c r="E40" s="3">
        <v>12301</v>
      </c>
    </row>
    <row r="41" spans="1:5" x14ac:dyDescent="0.2">
      <c r="A41" s="4" t="s">
        <v>37</v>
      </c>
      <c r="B41" s="3">
        <v>78175</v>
      </c>
      <c r="C41" s="2"/>
      <c r="D41" s="41" t="s">
        <v>148</v>
      </c>
      <c r="E41" s="45">
        <f>SUM(E26:E40)</f>
        <v>448247</v>
      </c>
    </row>
    <row r="42" spans="1:5" x14ac:dyDescent="0.2">
      <c r="A42" s="12" t="s">
        <v>63</v>
      </c>
      <c r="B42" s="9">
        <f>SUM(B38:B41)</f>
        <v>366294</v>
      </c>
      <c r="C42" s="2"/>
    </row>
    <row r="43" spans="1:5" x14ac:dyDescent="0.2">
      <c r="A43" s="2"/>
      <c r="B43" s="3"/>
      <c r="C43" s="2"/>
    </row>
    <row r="44" spans="1:5" x14ac:dyDescent="0.2">
      <c r="A44" s="12" t="s">
        <v>64</v>
      </c>
      <c r="B44" s="3"/>
      <c r="C44" s="2"/>
      <c r="D44" s="41" t="s">
        <v>149</v>
      </c>
    </row>
    <row r="45" spans="1:5" x14ac:dyDescent="0.2">
      <c r="A45" s="4" t="s">
        <v>38</v>
      </c>
      <c r="B45" s="3">
        <v>84835</v>
      </c>
      <c r="C45" s="2"/>
      <c r="D45" s="39" t="s">
        <v>150</v>
      </c>
    </row>
    <row r="46" spans="1:5" x14ac:dyDescent="0.2">
      <c r="A46" s="4" t="s">
        <v>40</v>
      </c>
      <c r="B46" s="3">
        <v>81477</v>
      </c>
      <c r="C46" s="2"/>
      <c r="D46" s="41" t="s">
        <v>151</v>
      </c>
      <c r="E46" s="45">
        <v>0</v>
      </c>
    </row>
    <row r="47" spans="1:5" x14ac:dyDescent="0.2">
      <c r="A47" s="4" t="s">
        <v>39</v>
      </c>
      <c r="B47" s="3">
        <v>71176</v>
      </c>
      <c r="C47" s="2"/>
    </row>
    <row r="48" spans="1:5" x14ac:dyDescent="0.2">
      <c r="A48" s="12" t="s">
        <v>65</v>
      </c>
      <c r="B48" s="9">
        <f>SUM(B45:B47)</f>
        <v>237488</v>
      </c>
      <c r="C48" s="2"/>
    </row>
    <row r="49" spans="1:5" x14ac:dyDescent="0.2">
      <c r="A49" s="12"/>
      <c r="B49" s="9"/>
      <c r="C49" s="2"/>
      <c r="D49" s="12" t="s">
        <v>141</v>
      </c>
      <c r="E49" s="2"/>
    </row>
    <row r="50" spans="1:5" x14ac:dyDescent="0.2">
      <c r="A50" s="2"/>
      <c r="B50" s="3"/>
      <c r="C50" s="2"/>
      <c r="D50" s="4" t="s">
        <v>81</v>
      </c>
      <c r="E50" s="3">
        <v>98618</v>
      </c>
    </row>
    <row r="51" spans="1:5" x14ac:dyDescent="0.2">
      <c r="A51" s="12" t="s">
        <v>66</v>
      </c>
      <c r="B51" s="3"/>
      <c r="C51" s="2"/>
      <c r="D51" s="15" t="s">
        <v>142</v>
      </c>
      <c r="E51" s="43">
        <v>136567</v>
      </c>
    </row>
    <row r="52" spans="1:5" x14ac:dyDescent="0.2">
      <c r="A52" s="4" t="s">
        <v>42</v>
      </c>
      <c r="B52" s="3">
        <v>32325</v>
      </c>
      <c r="C52" s="2"/>
      <c r="D52" s="15" t="s">
        <v>143</v>
      </c>
      <c r="E52" s="43">
        <v>248325</v>
      </c>
    </row>
    <row r="53" spans="1:5" x14ac:dyDescent="0.2">
      <c r="A53" s="4" t="s">
        <v>41</v>
      </c>
      <c r="B53" s="3">
        <v>37575</v>
      </c>
      <c r="C53" s="2"/>
      <c r="D53" s="15" t="s">
        <v>144</v>
      </c>
      <c r="E53" s="43">
        <v>92547</v>
      </c>
    </row>
    <row r="54" spans="1:5" x14ac:dyDescent="0.2">
      <c r="A54" s="4" t="s">
        <v>43</v>
      </c>
      <c r="B54" s="3">
        <v>18440</v>
      </c>
      <c r="C54" s="2"/>
      <c r="D54" s="15" t="s">
        <v>146</v>
      </c>
      <c r="E54" s="43">
        <v>36575</v>
      </c>
    </row>
    <row r="55" spans="1:5" x14ac:dyDescent="0.2">
      <c r="A55" s="12" t="s">
        <v>67</v>
      </c>
      <c r="B55" s="9">
        <f>SUM(B52:B54)</f>
        <v>88340</v>
      </c>
      <c r="C55" s="2"/>
      <c r="D55" s="15" t="s">
        <v>147</v>
      </c>
      <c r="E55" s="43">
        <v>28561</v>
      </c>
    </row>
    <row r="56" spans="1:5" x14ac:dyDescent="0.2">
      <c r="A56" s="2"/>
      <c r="B56" s="3"/>
      <c r="C56" s="2"/>
      <c r="D56" s="15" t="s">
        <v>153</v>
      </c>
      <c r="E56" s="48">
        <v>-88094</v>
      </c>
    </row>
    <row r="57" spans="1:5" x14ac:dyDescent="0.2">
      <c r="C57" s="2"/>
      <c r="D57" s="15" t="s">
        <v>155</v>
      </c>
      <c r="E57" s="3">
        <f>-(67446+10205)</f>
        <v>-77651</v>
      </c>
    </row>
    <row r="58" spans="1:5" x14ac:dyDescent="0.2">
      <c r="A58" s="12" t="s">
        <v>68</v>
      </c>
      <c r="B58" s="3"/>
      <c r="C58" s="2"/>
      <c r="D58" s="15" t="s">
        <v>154</v>
      </c>
      <c r="E58" s="43">
        <v>-27962</v>
      </c>
    </row>
    <row r="59" spans="1:5" x14ac:dyDescent="0.2">
      <c r="A59" s="4" t="s">
        <v>44</v>
      </c>
      <c r="B59" s="5">
        <v>300000</v>
      </c>
      <c r="D59" s="12" t="s">
        <v>152</v>
      </c>
      <c r="E59" s="9">
        <f>SUM(E50:E58)</f>
        <v>447486</v>
      </c>
    </row>
    <row r="60" spans="1:5" x14ac:dyDescent="0.2">
      <c r="A60" s="4" t="s">
        <v>45</v>
      </c>
      <c r="B60" s="5">
        <v>24030</v>
      </c>
    </row>
    <row r="61" spans="1:5" x14ac:dyDescent="0.2">
      <c r="A61" s="4" t="s">
        <v>46</v>
      </c>
      <c r="B61" s="5">
        <v>33095</v>
      </c>
    </row>
    <row r="62" spans="1:5" x14ac:dyDescent="0.2">
      <c r="A62" s="6" t="s">
        <v>0</v>
      </c>
      <c r="B62" s="7">
        <v>4500</v>
      </c>
    </row>
    <row r="63" spans="1:5" x14ac:dyDescent="0.2">
      <c r="A63" s="6" t="s">
        <v>1</v>
      </c>
      <c r="B63" s="7">
        <v>4000</v>
      </c>
    </row>
    <row r="64" spans="1:5" x14ac:dyDescent="0.2">
      <c r="A64" s="6" t="s">
        <v>2</v>
      </c>
      <c r="B64" s="7">
        <v>6000</v>
      </c>
      <c r="D64" s="12" t="s">
        <v>86</v>
      </c>
      <c r="E64" s="9">
        <v>4759857</v>
      </c>
    </row>
    <row r="65" spans="1:2" x14ac:dyDescent="0.2">
      <c r="A65" s="6" t="s">
        <v>3</v>
      </c>
      <c r="B65" s="7">
        <v>20000</v>
      </c>
    </row>
    <row r="66" spans="1:2" x14ac:dyDescent="0.2">
      <c r="A66" s="6" t="s">
        <v>5</v>
      </c>
      <c r="B66" s="7">
        <v>6800</v>
      </c>
    </row>
    <row r="67" spans="1:2" x14ac:dyDescent="0.2">
      <c r="A67" s="6" t="s">
        <v>6</v>
      </c>
      <c r="B67" s="7">
        <v>10000</v>
      </c>
    </row>
    <row r="68" spans="1:2" x14ac:dyDescent="0.2">
      <c r="A68" s="6" t="s">
        <v>7</v>
      </c>
      <c r="B68" s="7">
        <v>47849</v>
      </c>
    </row>
    <row r="69" spans="1:2" x14ac:dyDescent="0.2">
      <c r="A69" s="6" t="s">
        <v>8</v>
      </c>
      <c r="B69" s="7">
        <v>39000</v>
      </c>
    </row>
    <row r="70" spans="1:2" x14ac:dyDescent="0.2">
      <c r="A70" s="8" t="s">
        <v>69</v>
      </c>
      <c r="B70" s="9">
        <f>SUM(B59:B69)</f>
        <v>495274</v>
      </c>
    </row>
    <row r="71" spans="1:2" x14ac:dyDescent="0.2">
      <c r="A71" s="4"/>
      <c r="B71" s="5"/>
    </row>
    <row r="72" spans="1:2" x14ac:dyDescent="0.2">
      <c r="A72" s="4"/>
      <c r="B72" s="5"/>
    </row>
    <row r="73" spans="1:2" x14ac:dyDescent="0.2">
      <c r="A73" s="49" t="s">
        <v>73</v>
      </c>
      <c r="B73" s="49"/>
    </row>
    <row r="74" spans="1:2" x14ac:dyDescent="0.2">
      <c r="A74" s="6" t="s">
        <v>4</v>
      </c>
      <c r="B74" s="7">
        <v>75000</v>
      </c>
    </row>
    <row r="75" spans="1:2" x14ac:dyDescent="0.2">
      <c r="A75" s="4" t="s">
        <v>9</v>
      </c>
      <c r="B75" s="5">
        <v>13963</v>
      </c>
    </row>
    <row r="76" spans="1:2" x14ac:dyDescent="0.2">
      <c r="A76" s="4" t="s">
        <v>10</v>
      </c>
      <c r="B76" s="5">
        <v>40015</v>
      </c>
    </row>
    <row r="77" spans="1:2" x14ac:dyDescent="0.2">
      <c r="A77" s="4" t="s">
        <v>13</v>
      </c>
      <c r="B77" s="5">
        <v>3534</v>
      </c>
    </row>
    <row r="78" spans="1:2" x14ac:dyDescent="0.2">
      <c r="A78" s="4" t="s">
        <v>11</v>
      </c>
      <c r="B78" s="5">
        <v>1000</v>
      </c>
    </row>
    <row r="79" spans="1:2" x14ac:dyDescent="0.2">
      <c r="A79" s="4" t="s">
        <v>12</v>
      </c>
      <c r="B79" s="5">
        <v>5677</v>
      </c>
    </row>
    <row r="80" spans="1:2" x14ac:dyDescent="0.2">
      <c r="A80" s="4" t="s">
        <v>14</v>
      </c>
      <c r="B80" s="5">
        <v>3500</v>
      </c>
    </row>
    <row r="81" spans="1:2" x14ac:dyDescent="0.2">
      <c r="A81" s="4" t="s">
        <v>15</v>
      </c>
      <c r="B81" s="5">
        <v>20000</v>
      </c>
    </row>
    <row r="82" spans="1:2" x14ac:dyDescent="0.2">
      <c r="A82" s="4" t="s">
        <v>16</v>
      </c>
      <c r="B82" s="5">
        <v>5750</v>
      </c>
    </row>
    <row r="83" spans="1:2" x14ac:dyDescent="0.2">
      <c r="A83" s="4" t="s">
        <v>17</v>
      </c>
      <c r="B83" s="5">
        <v>5149</v>
      </c>
    </row>
    <row r="84" spans="1:2" x14ac:dyDescent="0.2">
      <c r="A84" s="4" t="s">
        <v>18</v>
      </c>
      <c r="B84" s="5">
        <v>59253</v>
      </c>
    </row>
    <row r="85" spans="1:2" x14ac:dyDescent="0.2">
      <c r="A85" s="10" t="s">
        <v>74</v>
      </c>
      <c r="B85" s="9">
        <f>SUM(B74:B84)</f>
        <v>232841</v>
      </c>
    </row>
  </sheetData>
  <mergeCells count="4">
    <mergeCell ref="A73:B73"/>
    <mergeCell ref="A36:B36"/>
    <mergeCell ref="D2:E2"/>
    <mergeCell ref="A1:C1"/>
  </mergeCells>
  <phoneticPr fontId="0" type="noConversion"/>
  <pageMargins left="0.75" right="0.75" top="1" bottom="1" header="0.5" footer="0.5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C14" sqref="C14"/>
    </sheetView>
  </sheetViews>
  <sheetFormatPr defaultRowHeight="12.75" x14ac:dyDescent="0.2"/>
  <cols>
    <col min="1" max="1" width="47.140625" customWidth="1"/>
    <col min="2" max="2" width="8.5703125" bestFit="1" customWidth="1"/>
    <col min="3" max="3" width="46.5703125" bestFit="1" customWidth="1"/>
    <col min="4" max="4" width="10.140625" bestFit="1" customWidth="1"/>
    <col min="5" max="5" width="47.7109375" bestFit="1" customWidth="1"/>
    <col min="6" max="6" width="10.140625" bestFit="1" customWidth="1"/>
    <col min="7" max="7" width="30.7109375" bestFit="1" customWidth="1"/>
    <col min="8" max="8" width="7.5703125" bestFit="1" customWidth="1"/>
    <col min="9" max="9" width="47.42578125" bestFit="1" customWidth="1"/>
    <col min="11" max="11" width="38.28515625" bestFit="1" customWidth="1"/>
    <col min="12" max="12" width="10.140625" bestFit="1" customWidth="1"/>
  </cols>
  <sheetData>
    <row r="1" spans="1:12" x14ac:dyDescent="0.2">
      <c r="A1" s="52" t="s">
        <v>124</v>
      </c>
      <c r="B1" s="52"/>
      <c r="C1" s="52"/>
      <c r="D1" s="52"/>
      <c r="E1" s="52"/>
      <c r="F1" s="52"/>
    </row>
    <row r="2" spans="1:12" x14ac:dyDescent="0.2">
      <c r="A2" s="16" t="s">
        <v>116</v>
      </c>
      <c r="B2" s="26" t="s">
        <v>87</v>
      </c>
      <c r="C2" s="16" t="s">
        <v>117</v>
      </c>
      <c r="D2" s="17" t="s">
        <v>87</v>
      </c>
      <c r="E2" s="16" t="s">
        <v>118</v>
      </c>
      <c r="F2" s="17" t="s">
        <v>87</v>
      </c>
      <c r="G2" s="16" t="s">
        <v>119</v>
      </c>
      <c r="H2" s="26" t="s">
        <v>87</v>
      </c>
      <c r="I2" s="16" t="s">
        <v>120</v>
      </c>
      <c r="J2" s="17" t="s">
        <v>87</v>
      </c>
      <c r="K2" s="16" t="s">
        <v>121</v>
      </c>
      <c r="L2" s="22" t="s">
        <v>87</v>
      </c>
    </row>
    <row r="3" spans="1:12" x14ac:dyDescent="0.2">
      <c r="A3" s="18" t="s">
        <v>60</v>
      </c>
      <c r="B3" s="26"/>
      <c r="C3" s="30" t="s">
        <v>52</v>
      </c>
      <c r="D3" s="20"/>
      <c r="E3" s="18" t="s">
        <v>54</v>
      </c>
      <c r="F3" s="17"/>
      <c r="G3" s="18" t="s">
        <v>73</v>
      </c>
      <c r="H3" s="26"/>
      <c r="I3" s="18" t="s">
        <v>58</v>
      </c>
      <c r="J3" s="20"/>
      <c r="K3" s="18" t="s">
        <v>78</v>
      </c>
      <c r="L3" s="17"/>
    </row>
    <row r="4" spans="1:12" ht="38.25" x14ac:dyDescent="0.2">
      <c r="A4" s="19" t="s">
        <v>32</v>
      </c>
      <c r="B4" s="27">
        <v>45000</v>
      </c>
      <c r="C4" s="17" t="s">
        <v>19</v>
      </c>
      <c r="D4" s="20">
        <v>43080</v>
      </c>
      <c r="E4" s="17" t="s">
        <v>70</v>
      </c>
      <c r="F4" s="20">
        <v>37420</v>
      </c>
      <c r="G4" s="22" t="s">
        <v>18</v>
      </c>
      <c r="H4" s="28">
        <v>59253</v>
      </c>
      <c r="I4" s="33" t="s">
        <v>114</v>
      </c>
      <c r="J4" s="20">
        <v>50000</v>
      </c>
      <c r="K4" s="22" t="s">
        <v>50</v>
      </c>
      <c r="L4" s="20">
        <v>145000</v>
      </c>
    </row>
    <row r="5" spans="1:12" x14ac:dyDescent="0.2">
      <c r="A5" s="21" t="s">
        <v>73</v>
      </c>
      <c r="B5" s="27"/>
      <c r="C5" s="17" t="s">
        <v>20</v>
      </c>
      <c r="D5" s="20">
        <v>21602</v>
      </c>
      <c r="E5" s="18" t="s">
        <v>58</v>
      </c>
      <c r="F5" s="17"/>
      <c r="G5" s="18" t="s">
        <v>78</v>
      </c>
      <c r="H5" s="26"/>
      <c r="I5" s="22" t="s">
        <v>26</v>
      </c>
      <c r="J5" s="20">
        <v>15000</v>
      </c>
      <c r="K5" s="22" t="s">
        <v>51</v>
      </c>
      <c r="L5" s="20">
        <v>435000</v>
      </c>
    </row>
    <row r="6" spans="1:12" ht="25.5" x14ac:dyDescent="0.2">
      <c r="A6" s="22" t="s">
        <v>18</v>
      </c>
      <c r="B6" s="28">
        <v>59253</v>
      </c>
      <c r="C6" s="17" t="s">
        <v>21</v>
      </c>
      <c r="D6" s="20">
        <v>49150</v>
      </c>
      <c r="E6" s="22" t="s">
        <v>27</v>
      </c>
      <c r="F6" s="20">
        <v>90000</v>
      </c>
      <c r="G6" s="35" t="s">
        <v>112</v>
      </c>
      <c r="H6" s="36">
        <v>3700</v>
      </c>
      <c r="I6" s="22" t="s">
        <v>31</v>
      </c>
      <c r="J6" s="20">
        <v>70000</v>
      </c>
      <c r="K6" s="18" t="s">
        <v>84</v>
      </c>
      <c r="L6" s="17"/>
    </row>
    <row r="7" spans="1:12" x14ac:dyDescent="0.2">
      <c r="A7" s="18" t="s">
        <v>78</v>
      </c>
      <c r="B7" s="28"/>
      <c r="C7" s="18" t="s">
        <v>54</v>
      </c>
      <c r="D7" s="20"/>
      <c r="E7" s="22" t="s">
        <v>28</v>
      </c>
      <c r="F7" s="20">
        <v>80000</v>
      </c>
      <c r="G7" s="17"/>
      <c r="H7" s="26"/>
      <c r="I7" s="18" t="s">
        <v>68</v>
      </c>
      <c r="J7" s="20"/>
      <c r="K7" s="22" t="s">
        <v>50</v>
      </c>
      <c r="L7" s="20">
        <v>52800</v>
      </c>
    </row>
    <row r="8" spans="1:12" x14ac:dyDescent="0.2">
      <c r="A8" s="22" t="s">
        <v>106</v>
      </c>
      <c r="B8" s="28">
        <v>7000</v>
      </c>
      <c r="C8" s="17" t="s">
        <v>22</v>
      </c>
      <c r="D8" s="20">
        <v>32665</v>
      </c>
      <c r="E8" s="22" t="s">
        <v>29</v>
      </c>
      <c r="F8" s="20">
        <v>21775</v>
      </c>
      <c r="G8" s="17"/>
      <c r="H8" s="26"/>
      <c r="I8" s="22" t="s">
        <v>44</v>
      </c>
      <c r="J8" s="23">
        <v>300000</v>
      </c>
      <c r="K8" s="17"/>
      <c r="L8" s="17"/>
    </row>
    <row r="9" spans="1:12" x14ac:dyDescent="0.2">
      <c r="A9" s="18" t="s">
        <v>84</v>
      </c>
      <c r="B9" s="26"/>
      <c r="C9" s="17" t="s">
        <v>23</v>
      </c>
      <c r="D9" s="20">
        <v>67935</v>
      </c>
      <c r="E9" s="18" t="s">
        <v>66</v>
      </c>
      <c r="F9" s="20"/>
      <c r="G9" s="18" t="s">
        <v>113</v>
      </c>
      <c r="H9" s="29">
        <f>SUM(H4:H8)</f>
        <v>62953</v>
      </c>
      <c r="I9" s="22" t="s">
        <v>45</v>
      </c>
      <c r="J9" s="23">
        <v>24030</v>
      </c>
      <c r="K9" s="18" t="s">
        <v>113</v>
      </c>
      <c r="L9" s="25">
        <f>SUM(L4:L8)</f>
        <v>632800</v>
      </c>
    </row>
    <row r="10" spans="1:12" x14ac:dyDescent="0.2">
      <c r="A10" s="22" t="s">
        <v>81</v>
      </c>
      <c r="B10" s="28">
        <v>127095</v>
      </c>
      <c r="C10" s="18" t="s">
        <v>56</v>
      </c>
      <c r="D10" s="20"/>
      <c r="E10" s="22" t="s">
        <v>42</v>
      </c>
      <c r="F10" s="20">
        <v>32325</v>
      </c>
      <c r="I10" s="31" t="s">
        <v>0</v>
      </c>
      <c r="J10" s="32">
        <v>4500</v>
      </c>
    </row>
    <row r="11" spans="1:12" x14ac:dyDescent="0.2">
      <c r="A11" s="24" t="s">
        <v>122</v>
      </c>
      <c r="B11" s="27">
        <v>8000</v>
      </c>
      <c r="C11" s="22" t="s">
        <v>24</v>
      </c>
      <c r="D11" s="20">
        <v>72184</v>
      </c>
      <c r="E11" s="22" t="s">
        <v>41</v>
      </c>
      <c r="F11" s="20">
        <v>37575</v>
      </c>
      <c r="I11" s="31" t="s">
        <v>1</v>
      </c>
      <c r="J11" s="32">
        <v>4000</v>
      </c>
    </row>
    <row r="12" spans="1:12" x14ac:dyDescent="0.2">
      <c r="A12" s="24" t="s">
        <v>123</v>
      </c>
      <c r="B12" s="26"/>
      <c r="C12" s="18" t="s">
        <v>58</v>
      </c>
      <c r="D12" s="17"/>
      <c r="E12" s="22" t="s">
        <v>43</v>
      </c>
      <c r="F12" s="20">
        <v>18440</v>
      </c>
      <c r="I12" s="31" t="s">
        <v>2</v>
      </c>
      <c r="J12" s="32">
        <v>6000</v>
      </c>
    </row>
    <row r="13" spans="1:12" x14ac:dyDescent="0.2">
      <c r="A13" s="18" t="s">
        <v>141</v>
      </c>
      <c r="B13" s="26"/>
      <c r="C13" s="22" t="s">
        <v>71</v>
      </c>
      <c r="D13" s="20">
        <v>45000</v>
      </c>
      <c r="E13" s="18" t="s">
        <v>68</v>
      </c>
      <c r="F13" s="17"/>
      <c r="I13" s="31" t="s">
        <v>3</v>
      </c>
      <c r="J13" s="32">
        <v>20000</v>
      </c>
    </row>
    <row r="14" spans="1:12" x14ac:dyDescent="0.2">
      <c r="A14" s="22" t="s">
        <v>81</v>
      </c>
      <c r="B14" s="27">
        <v>98618</v>
      </c>
      <c r="C14" s="22" t="s">
        <v>30</v>
      </c>
      <c r="D14" s="20">
        <v>14500</v>
      </c>
      <c r="E14" s="31" t="s">
        <v>6</v>
      </c>
      <c r="F14" s="32">
        <v>10000</v>
      </c>
      <c r="I14" s="31" t="s">
        <v>5</v>
      </c>
      <c r="J14" s="32">
        <v>6800</v>
      </c>
    </row>
    <row r="15" spans="1:12" x14ac:dyDescent="0.2">
      <c r="A15" s="18" t="s">
        <v>113</v>
      </c>
      <c r="B15" s="25">
        <f>SUM(B4:B14)</f>
        <v>344966</v>
      </c>
      <c r="C15" s="22" t="s">
        <v>33</v>
      </c>
      <c r="D15" s="20">
        <v>41157</v>
      </c>
      <c r="E15" s="31" t="s">
        <v>7</v>
      </c>
      <c r="F15" s="32">
        <v>47849</v>
      </c>
      <c r="I15" s="22" t="s">
        <v>11</v>
      </c>
      <c r="J15" s="23">
        <v>1000</v>
      </c>
    </row>
    <row r="16" spans="1:12" x14ac:dyDescent="0.2">
      <c r="A16" s="17" t="s">
        <v>115</v>
      </c>
      <c r="B16" s="17"/>
      <c r="C16" s="18" t="s">
        <v>62</v>
      </c>
      <c r="D16" s="20"/>
      <c r="E16" s="31" t="s">
        <v>8</v>
      </c>
      <c r="F16" s="32">
        <v>39000</v>
      </c>
      <c r="I16" s="22" t="s">
        <v>12</v>
      </c>
      <c r="J16" s="23">
        <v>5677</v>
      </c>
    </row>
    <row r="17" spans="1:10" x14ac:dyDescent="0.2">
      <c r="A17" s="24" t="s">
        <v>145</v>
      </c>
      <c r="B17" s="17"/>
      <c r="C17" s="22" t="s">
        <v>35</v>
      </c>
      <c r="D17" s="20">
        <v>43938</v>
      </c>
      <c r="E17" s="30" t="s">
        <v>73</v>
      </c>
      <c r="F17" s="30"/>
      <c r="I17" s="22" t="s">
        <v>14</v>
      </c>
      <c r="J17" s="23">
        <v>3500</v>
      </c>
    </row>
    <row r="18" spans="1:10" x14ac:dyDescent="0.2">
      <c r="C18" s="22" t="s">
        <v>34</v>
      </c>
      <c r="D18" s="20">
        <v>69957</v>
      </c>
      <c r="E18" s="22" t="s">
        <v>9</v>
      </c>
      <c r="F18" s="23">
        <v>13963</v>
      </c>
      <c r="I18" s="22" t="s">
        <v>16</v>
      </c>
      <c r="J18" s="23">
        <v>5750</v>
      </c>
    </row>
    <row r="19" spans="1:10" x14ac:dyDescent="0.2">
      <c r="C19" s="22" t="s">
        <v>36</v>
      </c>
      <c r="D19" s="20">
        <v>174224</v>
      </c>
      <c r="E19" s="22" t="s">
        <v>10</v>
      </c>
      <c r="F19" s="23">
        <v>40015</v>
      </c>
      <c r="I19" s="18" t="s">
        <v>78</v>
      </c>
      <c r="J19" s="17"/>
    </row>
    <row r="20" spans="1:10" x14ac:dyDescent="0.2">
      <c r="C20" s="22" t="s">
        <v>37</v>
      </c>
      <c r="D20" s="20">
        <v>78175</v>
      </c>
      <c r="E20" s="22" t="s">
        <v>15</v>
      </c>
      <c r="F20" s="23">
        <v>20000</v>
      </c>
      <c r="I20" s="22" t="s">
        <v>47</v>
      </c>
      <c r="J20" s="20">
        <v>28500</v>
      </c>
    </row>
    <row r="21" spans="1:10" x14ac:dyDescent="0.2">
      <c r="C21" s="18" t="s">
        <v>64</v>
      </c>
      <c r="D21" s="20"/>
      <c r="E21" s="22" t="s">
        <v>17</v>
      </c>
      <c r="F21" s="23">
        <v>5149</v>
      </c>
      <c r="I21" s="24" t="s">
        <v>88</v>
      </c>
      <c r="J21" s="20">
        <v>5000</v>
      </c>
    </row>
    <row r="22" spans="1:10" x14ac:dyDescent="0.2">
      <c r="C22" s="22" t="s">
        <v>38</v>
      </c>
      <c r="D22" s="20">
        <v>84835</v>
      </c>
      <c r="E22" s="30" t="s">
        <v>76</v>
      </c>
      <c r="F22" s="30"/>
      <c r="I22" s="24" t="s">
        <v>89</v>
      </c>
      <c r="J22" s="20">
        <v>900</v>
      </c>
    </row>
    <row r="23" spans="1:10" ht="25.5" x14ac:dyDescent="0.2">
      <c r="C23" s="22" t="s">
        <v>40</v>
      </c>
      <c r="D23" s="20">
        <v>81477</v>
      </c>
      <c r="E23" s="33" t="s">
        <v>77</v>
      </c>
      <c r="F23" s="20">
        <v>17855</v>
      </c>
      <c r="I23" s="24" t="s">
        <v>90</v>
      </c>
      <c r="J23" s="20">
        <v>208</v>
      </c>
    </row>
    <row r="24" spans="1:10" x14ac:dyDescent="0.2">
      <c r="C24" s="22" t="s">
        <v>39</v>
      </c>
      <c r="D24" s="20">
        <v>71176</v>
      </c>
      <c r="E24" s="18" t="s">
        <v>109</v>
      </c>
      <c r="F24" s="17"/>
      <c r="I24" s="24" t="s">
        <v>91</v>
      </c>
      <c r="J24" s="20">
        <v>30</v>
      </c>
    </row>
    <row r="25" spans="1:10" x14ac:dyDescent="0.2">
      <c r="C25" s="18" t="s">
        <v>68</v>
      </c>
      <c r="D25" s="17"/>
      <c r="E25" s="24" t="s">
        <v>110</v>
      </c>
      <c r="F25" s="34">
        <v>18718</v>
      </c>
      <c r="I25" s="24" t="s">
        <v>92</v>
      </c>
      <c r="J25" s="20">
        <v>1200</v>
      </c>
    </row>
    <row r="26" spans="1:10" x14ac:dyDescent="0.2">
      <c r="C26" s="22" t="s">
        <v>46</v>
      </c>
      <c r="D26" s="23">
        <v>33095</v>
      </c>
      <c r="E26" s="24" t="s">
        <v>111</v>
      </c>
      <c r="F26" s="34">
        <v>15326</v>
      </c>
      <c r="I26" s="24" t="s">
        <v>93</v>
      </c>
      <c r="J26" s="20">
        <v>330</v>
      </c>
    </row>
    <row r="27" spans="1:10" x14ac:dyDescent="0.2">
      <c r="C27" s="30" t="s">
        <v>73</v>
      </c>
      <c r="D27" s="30"/>
      <c r="E27" s="18" t="s">
        <v>84</v>
      </c>
      <c r="F27" s="17"/>
      <c r="I27" s="24" t="s">
        <v>94</v>
      </c>
      <c r="J27" s="20">
        <v>3075</v>
      </c>
    </row>
    <row r="28" spans="1:10" x14ac:dyDescent="0.2">
      <c r="C28" s="31" t="s">
        <v>4</v>
      </c>
      <c r="D28" s="32">
        <v>75000</v>
      </c>
      <c r="E28" s="22" t="s">
        <v>83</v>
      </c>
      <c r="F28" s="34">
        <v>2800</v>
      </c>
      <c r="I28" s="24" t="s">
        <v>95</v>
      </c>
      <c r="J28" s="20">
        <v>2640</v>
      </c>
    </row>
    <row r="29" spans="1:10" x14ac:dyDescent="0.2">
      <c r="C29" s="22" t="s">
        <v>13</v>
      </c>
      <c r="D29" s="23">
        <v>3534</v>
      </c>
      <c r="E29" s="18" t="s">
        <v>126</v>
      </c>
      <c r="F29" s="38"/>
      <c r="I29" s="24" t="s">
        <v>96</v>
      </c>
      <c r="J29" s="20">
        <v>376</v>
      </c>
    </row>
    <row r="30" spans="1:10" x14ac:dyDescent="0.2">
      <c r="C30" s="18" t="s">
        <v>78</v>
      </c>
      <c r="D30" s="23"/>
      <c r="E30" s="22" t="s">
        <v>132</v>
      </c>
      <c r="F30" s="34">
        <v>32819</v>
      </c>
      <c r="I30" s="24" t="s">
        <v>97</v>
      </c>
      <c r="J30" s="20">
        <v>3000</v>
      </c>
    </row>
    <row r="31" spans="1:10" x14ac:dyDescent="0.2">
      <c r="C31" s="22" t="s">
        <v>82</v>
      </c>
      <c r="D31" s="23">
        <v>408797</v>
      </c>
      <c r="E31" s="22" t="s">
        <v>137</v>
      </c>
      <c r="F31" s="34">
        <v>16163</v>
      </c>
      <c r="I31" s="24" t="s">
        <v>98</v>
      </c>
      <c r="J31" s="20">
        <v>18900</v>
      </c>
    </row>
    <row r="32" spans="1:10" x14ac:dyDescent="0.2">
      <c r="C32" s="18" t="s">
        <v>84</v>
      </c>
      <c r="D32" s="17"/>
      <c r="E32" s="18" t="s">
        <v>141</v>
      </c>
      <c r="F32" s="17"/>
      <c r="I32" s="24" t="s">
        <v>99</v>
      </c>
      <c r="J32" s="20">
        <v>5668</v>
      </c>
    </row>
    <row r="33" spans="3:10" x14ac:dyDescent="0.2">
      <c r="C33" s="22" t="s">
        <v>82</v>
      </c>
      <c r="D33" s="20">
        <v>226276</v>
      </c>
      <c r="E33" s="24" t="s">
        <v>146</v>
      </c>
      <c r="F33" s="34">
        <v>36575</v>
      </c>
      <c r="I33" s="24" t="s">
        <v>100</v>
      </c>
      <c r="J33" s="20">
        <v>6630</v>
      </c>
    </row>
    <row r="34" spans="3:10" x14ac:dyDescent="0.2">
      <c r="C34" s="18" t="s">
        <v>84</v>
      </c>
      <c r="D34" s="17"/>
      <c r="E34" s="24" t="s">
        <v>147</v>
      </c>
      <c r="F34" s="34">
        <v>28561</v>
      </c>
      <c r="I34" s="24" t="s">
        <v>101</v>
      </c>
      <c r="J34" s="20">
        <v>11200</v>
      </c>
    </row>
    <row r="35" spans="3:10" x14ac:dyDescent="0.2">
      <c r="C35" s="24" t="s">
        <v>83</v>
      </c>
      <c r="D35" s="20">
        <v>10000</v>
      </c>
      <c r="E35" s="24" t="s">
        <v>154</v>
      </c>
      <c r="F35" s="34">
        <v>-27962</v>
      </c>
      <c r="I35" s="24" t="s">
        <v>102</v>
      </c>
      <c r="J35" s="20">
        <v>8794</v>
      </c>
    </row>
    <row r="36" spans="3:10" x14ac:dyDescent="0.2">
      <c r="C36" s="37" t="s">
        <v>126</v>
      </c>
      <c r="D36" s="20"/>
      <c r="E36" s="47" t="s">
        <v>113</v>
      </c>
      <c r="F36" s="25">
        <f>SUM(F4:F35)</f>
        <v>634366</v>
      </c>
      <c r="I36" s="24" t="s">
        <v>103</v>
      </c>
      <c r="J36" s="20">
        <v>3949</v>
      </c>
    </row>
    <row r="37" spans="3:10" x14ac:dyDescent="0.2">
      <c r="C37" s="24" t="s">
        <v>130</v>
      </c>
      <c r="D37" s="20">
        <v>4300</v>
      </c>
      <c r="I37" s="24" t="s">
        <v>104</v>
      </c>
      <c r="J37" s="20">
        <v>10000</v>
      </c>
    </row>
    <row r="38" spans="3:10" x14ac:dyDescent="0.2">
      <c r="C38" s="24" t="s">
        <v>34</v>
      </c>
      <c r="D38" s="20">
        <v>76549</v>
      </c>
      <c r="I38" s="24" t="s">
        <v>105</v>
      </c>
      <c r="J38" s="20">
        <v>3263</v>
      </c>
    </row>
    <row r="39" spans="3:10" x14ac:dyDescent="0.2">
      <c r="C39" s="24" t="s">
        <v>133</v>
      </c>
      <c r="D39" s="20">
        <v>25586</v>
      </c>
      <c r="I39" s="24" t="s">
        <v>107</v>
      </c>
      <c r="J39" s="20">
        <v>2800</v>
      </c>
    </row>
    <row r="40" spans="3:10" x14ac:dyDescent="0.2">
      <c r="C40" s="24" t="s">
        <v>134</v>
      </c>
      <c r="D40" s="20">
        <v>9077</v>
      </c>
      <c r="I40" s="24" t="s">
        <v>108</v>
      </c>
      <c r="J40" s="20">
        <v>1100</v>
      </c>
    </row>
    <row r="41" spans="3:10" x14ac:dyDescent="0.2">
      <c r="C41" s="24" t="s">
        <v>135</v>
      </c>
      <c r="D41" s="20">
        <v>20807</v>
      </c>
      <c r="I41" s="22" t="s">
        <v>49</v>
      </c>
      <c r="J41" s="20">
        <v>18070</v>
      </c>
    </row>
    <row r="42" spans="3:10" x14ac:dyDescent="0.2">
      <c r="C42" s="24" t="s">
        <v>136</v>
      </c>
      <c r="D42" s="20">
        <v>23193</v>
      </c>
      <c r="I42" s="18" t="s">
        <v>126</v>
      </c>
      <c r="J42" s="20"/>
    </row>
    <row r="43" spans="3:10" ht="25.5" x14ac:dyDescent="0.2">
      <c r="C43" s="35" t="s">
        <v>139</v>
      </c>
      <c r="D43" s="20">
        <v>86539</v>
      </c>
      <c r="I43" s="40" t="s">
        <v>127</v>
      </c>
      <c r="J43" s="20">
        <v>5200</v>
      </c>
    </row>
    <row r="44" spans="3:10" x14ac:dyDescent="0.2">
      <c r="C44" s="24" t="s">
        <v>140</v>
      </c>
      <c r="D44" s="20">
        <v>89143</v>
      </c>
      <c r="I44" s="22" t="s">
        <v>128</v>
      </c>
      <c r="J44" s="20">
        <v>14570</v>
      </c>
    </row>
    <row r="45" spans="3:10" x14ac:dyDescent="0.2">
      <c r="C45" s="37" t="s">
        <v>141</v>
      </c>
      <c r="D45" s="20"/>
      <c r="E45" s="18" t="s">
        <v>125</v>
      </c>
      <c r="F45" s="25">
        <v>4785691</v>
      </c>
      <c r="I45" s="22" t="s">
        <v>129</v>
      </c>
      <c r="J45" s="20">
        <v>30000</v>
      </c>
    </row>
    <row r="46" spans="3:10" x14ac:dyDescent="0.2">
      <c r="C46" s="24" t="s">
        <v>142</v>
      </c>
      <c r="D46" s="34">
        <v>136567</v>
      </c>
      <c r="I46" s="22" t="s">
        <v>131</v>
      </c>
      <c r="J46" s="20">
        <v>2000</v>
      </c>
    </row>
    <row r="47" spans="3:10" x14ac:dyDescent="0.2">
      <c r="C47" s="24" t="s">
        <v>143</v>
      </c>
      <c r="D47" s="34">
        <v>248325</v>
      </c>
      <c r="I47" s="22" t="s">
        <v>138</v>
      </c>
      <c r="J47" s="20">
        <v>12301</v>
      </c>
    </row>
    <row r="48" spans="3:10" x14ac:dyDescent="0.2">
      <c r="C48" s="24" t="s">
        <v>144</v>
      </c>
      <c r="D48" s="34">
        <v>92547</v>
      </c>
      <c r="I48" s="22"/>
      <c r="J48" s="20"/>
    </row>
    <row r="49" spans="3:10" x14ac:dyDescent="0.2">
      <c r="C49" s="24" t="s">
        <v>153</v>
      </c>
      <c r="D49" s="46">
        <v>-88094</v>
      </c>
      <c r="I49" s="17"/>
      <c r="J49" s="17"/>
    </row>
    <row r="50" spans="3:10" x14ac:dyDescent="0.2">
      <c r="C50" s="24" t="s">
        <v>155</v>
      </c>
      <c r="D50" s="20">
        <f>-(67446+10205)</f>
        <v>-77651</v>
      </c>
      <c r="I50" s="18" t="s">
        <v>113</v>
      </c>
      <c r="J50" s="25">
        <f>SUM(J4:J49)</f>
        <v>715961</v>
      </c>
    </row>
    <row r="51" spans="3:10" x14ac:dyDescent="0.2">
      <c r="C51" s="18" t="s">
        <v>113</v>
      </c>
      <c r="D51" s="25">
        <f>SUM(D4:D50)</f>
        <v>2394645</v>
      </c>
      <c r="I51" s="12"/>
    </row>
    <row r="53" spans="3:10" x14ac:dyDescent="0.2">
      <c r="I53" s="15"/>
      <c r="J53" s="3"/>
    </row>
  </sheetData>
  <mergeCells count="1">
    <mergeCell ref="A1:F1"/>
  </mergeCells>
  <phoneticPr fontId="0" type="noConversion"/>
  <pageMargins left="0.25" right="0.25" top="0.25" bottom="0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Summary</vt:lpstr>
    </vt:vector>
  </TitlesOfParts>
  <Company>Kiel Area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KASD</dc:creator>
  <cp:lastModifiedBy>Windows User</cp:lastModifiedBy>
  <cp:lastPrinted>2015-03-18T14:26:17Z</cp:lastPrinted>
  <dcterms:created xsi:type="dcterms:W3CDTF">2009-06-24T13:12:36Z</dcterms:created>
  <dcterms:modified xsi:type="dcterms:W3CDTF">2015-10-28T17:59:17Z</dcterms:modified>
</cp:coreProperties>
</file>